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amowienia\Desktop\Dorota\dostawy żywności\11R2021 ROZPOZNANIE CENOWE DOSTAWA WARZYW 2021-11R2021\"/>
    </mc:Choice>
  </mc:AlternateContent>
  <xr:revisionPtr revIDLastSave="0" documentId="13_ncr:1_{D8233B55-113E-4D47-AD61-C8279BD0508B}" xr6:coauthVersionLast="47" xr6:coauthVersionMax="47" xr10:uidLastSave="{00000000-0000-0000-0000-000000000000}"/>
  <bookViews>
    <workbookView xWindow="2295" yWindow="2295" windowWidth="21600" windowHeight="11385" xr2:uid="{00000000-000D-0000-FFFF-FFFF00000000}"/>
  </bookViews>
  <sheets>
    <sheet name="Arkusz1" sheetId="1" r:id="rId1"/>
    <sheet name="Arkusz2" sheetId="2" r:id="rId2"/>
    <sheet name="Arkusz3" sheetId="3" r:id="rId3"/>
  </sheets>
  <calcPr calcId="191029"/>
</workbook>
</file>

<file path=xl/calcChain.xml><?xml version="1.0" encoding="utf-8"?>
<calcChain xmlns="http://schemas.openxmlformats.org/spreadsheetml/2006/main">
  <c r="E35" i="1" l="1"/>
  <c r="E36" i="1"/>
  <c r="G36" i="1"/>
  <c r="H36" i="1" s="1"/>
  <c r="E55" i="1"/>
  <c r="G55" i="1"/>
  <c r="H55" i="1" s="1"/>
  <c r="G7" i="1"/>
  <c r="H7" i="1" s="1"/>
  <c r="H8" i="1" s="1"/>
  <c r="E7" i="1"/>
  <c r="E8" i="1" s="1"/>
  <c r="G43" i="1"/>
  <c r="H43" i="1" s="1"/>
  <c r="G42" i="1"/>
  <c r="H42" i="1" s="1"/>
  <c r="E43" i="1"/>
  <c r="E42" i="1"/>
  <c r="G28" i="1"/>
  <c r="H28" i="1" s="1"/>
  <c r="E28" i="1"/>
  <c r="E24" i="1"/>
  <c r="G24" i="1"/>
  <c r="H24" i="1" s="1"/>
  <c r="E23" i="1"/>
  <c r="G23" i="1"/>
  <c r="H23" i="1" s="1"/>
  <c r="G56" i="1"/>
  <c r="H56" i="1" s="1"/>
  <c r="G57" i="1"/>
  <c r="E56" i="1"/>
  <c r="E54" i="1"/>
  <c r="G54" i="1"/>
  <c r="H54" i="1" s="1"/>
  <c r="G53" i="1"/>
  <c r="H53" i="1" s="1"/>
  <c r="E53" i="1"/>
  <c r="G52" i="1"/>
  <c r="H52" i="1" s="1"/>
  <c r="E52" i="1"/>
  <c r="G51" i="1"/>
  <c r="H51" i="1" s="1"/>
  <c r="E51" i="1"/>
  <c r="E30" i="1"/>
  <c r="G31" i="1"/>
  <c r="H31" i="1" s="1"/>
  <c r="E31" i="1"/>
  <c r="G38" i="1"/>
  <c r="H38" i="1" s="1"/>
  <c r="E38" i="1"/>
  <c r="E39" i="1"/>
  <c r="G39" i="1"/>
  <c r="H39" i="1" s="1"/>
  <c r="C10" i="1" l="1"/>
  <c r="C9" i="1"/>
  <c r="G44" i="1"/>
  <c r="G41" i="1"/>
  <c r="G40" i="1"/>
  <c r="G37" i="1"/>
  <c r="G35" i="1"/>
  <c r="G34" i="1"/>
  <c r="G33" i="1"/>
  <c r="G32" i="1"/>
  <c r="G30" i="1"/>
  <c r="G29" i="1"/>
  <c r="G27" i="1"/>
  <c r="G26" i="1"/>
  <c r="G25" i="1"/>
  <c r="G22" i="1"/>
  <c r="G21" i="1"/>
  <c r="G20" i="1"/>
  <c r="G19" i="1"/>
  <c r="G18" i="1"/>
  <c r="G17" i="1"/>
  <c r="G16" i="1"/>
  <c r="G15" i="1"/>
  <c r="G14" i="1"/>
  <c r="E34" i="1" l="1"/>
  <c r="H34" i="1"/>
  <c r="H44" i="1"/>
  <c r="E44" i="1"/>
  <c r="H30" i="1"/>
  <c r="E25" i="1"/>
  <c r="H25" i="1"/>
  <c r="E37" i="1"/>
  <c r="H37" i="1"/>
  <c r="H41" i="1"/>
  <c r="E41" i="1"/>
  <c r="H40" i="1"/>
  <c r="E40" i="1"/>
  <c r="H35" i="1"/>
  <c r="H33" i="1"/>
  <c r="E33" i="1"/>
  <c r="H32" i="1"/>
  <c r="E32" i="1"/>
  <c r="H29" i="1"/>
  <c r="E29" i="1"/>
  <c r="H27" i="1"/>
  <c r="E27" i="1"/>
  <c r="H26" i="1"/>
  <c r="E26" i="1"/>
  <c r="H14" i="1"/>
  <c r="H15" i="1"/>
  <c r="H16" i="1"/>
  <c r="H17" i="1"/>
  <c r="H18" i="1"/>
  <c r="H19" i="1"/>
  <c r="H20" i="1"/>
  <c r="H21" i="1"/>
  <c r="H22" i="1"/>
  <c r="H57" i="1"/>
  <c r="E14" i="1"/>
  <c r="E15" i="1"/>
  <c r="E16" i="1"/>
  <c r="E17" i="1"/>
  <c r="E18" i="1"/>
  <c r="E19" i="1"/>
  <c r="E20" i="1"/>
  <c r="E21" i="1"/>
  <c r="E22" i="1"/>
  <c r="E57" i="1"/>
  <c r="E45" i="1" l="1"/>
  <c r="C47" i="1" s="1"/>
  <c r="H45" i="1"/>
  <c r="C46" i="1" s="1"/>
  <c r="E58" i="1"/>
  <c r="H58" i="1"/>
  <c r="C60" i="1" l="1"/>
  <c r="G62" i="1" s="1"/>
  <c r="C59" i="1"/>
  <c r="G63" i="1" s="1"/>
</calcChain>
</file>

<file path=xl/sharedStrings.xml><?xml version="1.0" encoding="utf-8"?>
<sst xmlns="http://schemas.openxmlformats.org/spreadsheetml/2006/main" count="81" uniqueCount="72">
  <si>
    <t>PAKIET-I</t>
  </si>
  <si>
    <t>ASORTYMENT</t>
  </si>
  <si>
    <t>WARTOŚĆ  NETTO</t>
  </si>
  <si>
    <t>1.</t>
  </si>
  <si>
    <t>LP</t>
  </si>
  <si>
    <t xml:space="preserve">CENA  NETTO 1kg   </t>
  </si>
  <si>
    <t>WARTOŚĆ NETTO</t>
  </si>
  <si>
    <t>VAT  %</t>
  </si>
  <si>
    <t xml:space="preserve">CENA       BRUTTO 1kg  </t>
  </si>
  <si>
    <t>Marchew</t>
  </si>
  <si>
    <t>Pietruszka korzeń</t>
  </si>
  <si>
    <t>Por</t>
  </si>
  <si>
    <t>Seler</t>
  </si>
  <si>
    <t xml:space="preserve">Kapusta czerw.  </t>
  </si>
  <si>
    <t>Kapusta włoska</t>
  </si>
  <si>
    <t>Kapusta pekińska</t>
  </si>
  <si>
    <t>Cukinia</t>
  </si>
  <si>
    <t>Dynia</t>
  </si>
  <si>
    <t>Kabaczek</t>
  </si>
  <si>
    <t>Jarmuż</t>
  </si>
  <si>
    <t>Sałata</t>
  </si>
  <si>
    <t>Pietruszka nać</t>
  </si>
  <si>
    <t>Koper św</t>
  </si>
  <si>
    <t>Szczypior</t>
  </si>
  <si>
    <t xml:space="preserve"> </t>
  </si>
  <si>
    <t>VAT %</t>
  </si>
  <si>
    <t xml:space="preserve">                                </t>
  </si>
  <si>
    <t xml:space="preserve">                                                                                                               </t>
  </si>
  <si>
    <t xml:space="preserve"> FORMULARZ  OFERTOWY  </t>
  </si>
  <si>
    <t>CENA     NETTO         1 kg</t>
  </si>
  <si>
    <t>CENA   BRUTTO  1 kg</t>
  </si>
  <si>
    <t>Ogórek świeży</t>
  </si>
  <si>
    <t>Brukselka</t>
  </si>
  <si>
    <t>Czosnek krajowy</t>
  </si>
  <si>
    <t xml:space="preserve">WARTOŚĆ  NETTO     = </t>
  </si>
  <si>
    <t xml:space="preserve">WARTOŚĆ  BRUTTO     = </t>
  </si>
  <si>
    <t>Sałata lodowa</t>
  </si>
  <si>
    <t xml:space="preserve">WARTOŚĆ BRUTTO     </t>
  </si>
  <si>
    <t xml:space="preserve">WARTOŚĆBRUTTO    </t>
  </si>
  <si>
    <t>Jabłka 150 - 170g</t>
  </si>
  <si>
    <t>Gruszki 140-150g</t>
  </si>
  <si>
    <t>Kapusta kiszona, opakowanie: wiaderko plastikowe 5kg</t>
  </si>
  <si>
    <t>Seler naciowy</t>
  </si>
  <si>
    <t>Pomidor koktailowy</t>
  </si>
  <si>
    <t>Ogórki kiszone, opakowanie : wiaderko plastikowe 3kg</t>
  </si>
  <si>
    <t>Śliwki typu Węgierka</t>
  </si>
  <si>
    <t>Pieczarki</t>
  </si>
  <si>
    <t>Ziemniaki</t>
  </si>
  <si>
    <t>ASORTYMENTOWO-WARTOŚCIOWY</t>
  </si>
  <si>
    <t>Boczniaki</t>
  </si>
  <si>
    <t>Papryka chili</t>
  </si>
  <si>
    <t>PAKIET-II</t>
  </si>
  <si>
    <t xml:space="preserve">ILOŚĆ  KG    </t>
  </si>
  <si>
    <t xml:space="preserve">ILOŚĆ  KG   </t>
  </si>
  <si>
    <t xml:space="preserve">ILOŚĆ KG </t>
  </si>
  <si>
    <t>Buraki średnica min. 5 cm</t>
  </si>
  <si>
    <t>Cebula średnica min. 5 cm</t>
  </si>
  <si>
    <t>Cebula czerwona średnica min. 5 cm</t>
  </si>
  <si>
    <t xml:space="preserve">Pomidor I gat.,średnica min. 5 cm , czerwony cały, zdrowy, bez objawów gnicia lub innych zmian, które czynią je niezdatnymi do spożycia  </t>
  </si>
  <si>
    <t>Papryka świeża, jędrna, o świeżym wyglądzie,  bez objawów gnicia lub innych zmian, które czynią je niezdatnymi do spożycia, kolor czerwony, zielony żółty</t>
  </si>
  <si>
    <t xml:space="preserve">Łączna cena  brutto pakietu I = </t>
  </si>
  <si>
    <t xml:space="preserve">Łączna cena  netto pakietu I = </t>
  </si>
  <si>
    <t xml:space="preserve">Kapusta biała </t>
  </si>
  <si>
    <t>Kalafior bez liści</t>
  </si>
  <si>
    <t>Brokuł bez liści</t>
  </si>
  <si>
    <t>PAKIET-III</t>
  </si>
  <si>
    <t>Rzodkiewka bez liści</t>
  </si>
  <si>
    <t xml:space="preserve">                                                                                                </t>
  </si>
  <si>
    <t xml:space="preserve">Łączna cena  brutto pakietu II = </t>
  </si>
  <si>
    <t xml:space="preserve">Łączna  cena  netto pakietu II = </t>
  </si>
  <si>
    <t xml:space="preserve">Łączna cena  brutto pakietu III = </t>
  </si>
  <si>
    <t xml:space="preserve">Łączna cena  netto pakietu III =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</si>
</sst>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 CE"/>
      <charset val="238"/>
    </font>
    <font>
      <b/>
      <sz val="16"/>
      <name val="Arial CE"/>
      <family val="2"/>
      <charset val="238"/>
    </font>
    <font>
      <sz val="10"/>
      <name val="Arial CE"/>
      <family val="2"/>
      <charset val="238"/>
    </font>
    <font>
      <b/>
      <sz val="11"/>
      <name val="Arial CE"/>
      <charset val="238"/>
    </font>
    <font>
      <b/>
      <sz val="16"/>
      <name val="Arial CE"/>
      <charset val="23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4" fontId="0" fillId="0" borderId="0" xfId="0" applyNumberFormat="1"/>
    <xf numFmtId="0" fontId="1" fillId="0" borderId="0" xfId="0" applyFont="1" applyAlignment="1"/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0" xfId="0" applyBorder="1"/>
    <xf numFmtId="2" fontId="0" fillId="0" borderId="1" xfId="0" applyNumberFormat="1" applyBorder="1"/>
    <xf numFmtId="2" fontId="0" fillId="0" borderId="0" xfId="0" applyNumberFormat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1" xfId="0" applyFill="1" applyBorder="1"/>
    <xf numFmtId="0" fontId="2" fillId="0" borderId="3" xfId="0" applyFont="1" applyBorder="1"/>
    <xf numFmtId="0" fontId="0" fillId="0" borderId="0" xfId="0" applyFont="1"/>
    <xf numFmtId="0" fontId="3" fillId="0" borderId="0" xfId="0" applyFont="1"/>
    <xf numFmtId="4" fontId="3" fillId="0" borderId="0" xfId="0" applyNumberFormat="1" applyFont="1"/>
    <xf numFmtId="0" fontId="0" fillId="0" borderId="1" xfId="0" applyBorder="1" applyAlignment="1">
      <alignment wrapText="1"/>
    </xf>
    <xf numFmtId="0" fontId="4" fillId="0" borderId="0" xfId="0" applyFont="1"/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7"/>
  <sheetViews>
    <sheetView tabSelected="1" workbookViewId="0">
      <selection activeCell="D50" sqref="D50:D57"/>
    </sheetView>
  </sheetViews>
  <sheetFormatPr defaultRowHeight="12.75" x14ac:dyDescent="0.2"/>
  <cols>
    <col min="2" max="2" width="32.85546875" customWidth="1"/>
    <col min="4" max="4" width="11.5703125" customWidth="1"/>
    <col min="5" max="5" width="10.7109375" customWidth="1"/>
    <col min="7" max="7" width="14.28515625" customWidth="1"/>
    <col min="8" max="8" width="10.5703125" customWidth="1"/>
  </cols>
  <sheetData>
    <row r="1" spans="1:8" x14ac:dyDescent="0.2">
      <c r="A1" t="s">
        <v>67</v>
      </c>
    </row>
    <row r="2" spans="1:8" ht="20.25" x14ac:dyDescent="0.3">
      <c r="C2" s="2" t="s">
        <v>28</v>
      </c>
      <c r="E2" s="19" t="s">
        <v>48</v>
      </c>
    </row>
    <row r="3" spans="1:8" ht="20.25" x14ac:dyDescent="0.3">
      <c r="C3" s="2"/>
      <c r="E3" s="19"/>
    </row>
    <row r="4" spans="1:8" x14ac:dyDescent="0.2">
      <c r="A4" t="s">
        <v>0</v>
      </c>
    </row>
    <row r="5" spans="1:8" ht="25.5" x14ac:dyDescent="0.2">
      <c r="A5" s="3" t="s">
        <v>4</v>
      </c>
      <c r="B5" s="3" t="s">
        <v>1</v>
      </c>
      <c r="C5" s="3" t="s">
        <v>52</v>
      </c>
      <c r="D5" s="3" t="s">
        <v>5</v>
      </c>
      <c r="E5" s="3" t="s">
        <v>6</v>
      </c>
      <c r="F5" s="3" t="s">
        <v>7</v>
      </c>
      <c r="G5" s="3" t="s">
        <v>8</v>
      </c>
      <c r="H5" s="3" t="s">
        <v>37</v>
      </c>
    </row>
    <row r="6" spans="1:8" x14ac:dyDescent="0.2">
      <c r="A6" s="4">
        <v>1</v>
      </c>
      <c r="B6" s="4">
        <v>2</v>
      </c>
      <c r="C6" s="4">
        <v>3</v>
      </c>
      <c r="D6" s="4">
        <v>4</v>
      </c>
      <c r="E6" s="4">
        <v>5</v>
      </c>
      <c r="F6" s="4">
        <v>6</v>
      </c>
      <c r="G6" s="4">
        <v>7</v>
      </c>
      <c r="H6" s="4">
        <v>8</v>
      </c>
    </row>
    <row r="7" spans="1:8" x14ac:dyDescent="0.2">
      <c r="A7" s="4" t="s">
        <v>3</v>
      </c>
      <c r="B7" s="4" t="s">
        <v>47</v>
      </c>
      <c r="C7" s="4">
        <v>7500</v>
      </c>
      <c r="D7" s="4"/>
      <c r="E7" s="4">
        <f>C7*D7</f>
        <v>0</v>
      </c>
      <c r="F7" s="4">
        <v>5</v>
      </c>
      <c r="G7" s="4">
        <f t="shared" ref="G7" si="0">(D7/100)*105</f>
        <v>0</v>
      </c>
      <c r="H7" s="4">
        <f t="shared" ref="H7" si="1">G7*C7</f>
        <v>0</v>
      </c>
    </row>
    <row r="8" spans="1:8" x14ac:dyDescent="0.2">
      <c r="A8" s="7"/>
      <c r="B8" s="7"/>
      <c r="C8" s="7"/>
      <c r="D8" s="7"/>
      <c r="E8" s="4">
        <f>E7</f>
        <v>0</v>
      </c>
      <c r="F8" s="7"/>
      <c r="G8" s="7"/>
      <c r="H8" s="4">
        <f>H7</f>
        <v>0</v>
      </c>
    </row>
    <row r="9" spans="1:8" x14ac:dyDescent="0.2">
      <c r="A9" t="s">
        <v>60</v>
      </c>
      <c r="C9" s="9">
        <f>+H7</f>
        <v>0</v>
      </c>
      <c r="D9" s="7"/>
      <c r="E9" s="7"/>
      <c r="F9" s="7"/>
      <c r="G9" s="7"/>
      <c r="H9" s="7"/>
    </row>
    <row r="10" spans="1:8" x14ac:dyDescent="0.2">
      <c r="A10" t="s">
        <v>61</v>
      </c>
      <c r="C10">
        <f>E7</f>
        <v>0</v>
      </c>
    </row>
    <row r="11" spans="1:8" x14ac:dyDescent="0.2">
      <c r="A11" t="s">
        <v>51</v>
      </c>
    </row>
    <row r="12" spans="1:8" ht="44.25" customHeight="1" x14ac:dyDescent="0.2">
      <c r="A12" s="3" t="s">
        <v>4</v>
      </c>
      <c r="B12" s="3" t="s">
        <v>1</v>
      </c>
      <c r="C12" s="3" t="s">
        <v>53</v>
      </c>
      <c r="D12" s="3" t="s">
        <v>5</v>
      </c>
      <c r="E12" s="3" t="s">
        <v>6</v>
      </c>
      <c r="F12" s="3" t="s">
        <v>7</v>
      </c>
      <c r="G12" s="3" t="s">
        <v>8</v>
      </c>
      <c r="H12" s="3" t="s">
        <v>37</v>
      </c>
    </row>
    <row r="13" spans="1:8" x14ac:dyDescent="0.2">
      <c r="A13" s="4">
        <v>1</v>
      </c>
      <c r="B13" s="4">
        <v>2</v>
      </c>
      <c r="C13" s="4">
        <v>3</v>
      </c>
      <c r="D13" s="4"/>
      <c r="E13" s="4">
        <v>5</v>
      </c>
      <c r="F13" s="4">
        <v>6</v>
      </c>
      <c r="G13" s="4">
        <v>7</v>
      </c>
      <c r="H13" s="4">
        <v>8</v>
      </c>
    </row>
    <row r="14" spans="1:8" x14ac:dyDescent="0.2">
      <c r="A14" s="4">
        <v>1</v>
      </c>
      <c r="B14" s="4" t="s">
        <v>9</v>
      </c>
      <c r="C14" s="4">
        <v>1650</v>
      </c>
      <c r="D14" s="4"/>
      <c r="E14" s="4">
        <f t="shared" ref="E14:E18" si="2">C14*D14</f>
        <v>0</v>
      </c>
      <c r="F14" s="4">
        <v>5</v>
      </c>
      <c r="G14" s="4">
        <f t="shared" ref="G14:G18" si="3">(D14/100)*105</f>
        <v>0</v>
      </c>
      <c r="H14" s="4">
        <f t="shared" ref="H14:H18" si="4">G14*C14</f>
        <v>0</v>
      </c>
    </row>
    <row r="15" spans="1:8" x14ac:dyDescent="0.2">
      <c r="A15" s="4">
        <v>2</v>
      </c>
      <c r="B15" s="4" t="s">
        <v>10</v>
      </c>
      <c r="C15" s="4">
        <v>700</v>
      </c>
      <c r="D15" s="4"/>
      <c r="E15" s="4">
        <f t="shared" si="2"/>
        <v>0</v>
      </c>
      <c r="F15" s="4">
        <v>5</v>
      </c>
      <c r="G15" s="4">
        <f t="shared" si="3"/>
        <v>0</v>
      </c>
      <c r="H15" s="4">
        <f t="shared" si="4"/>
        <v>0</v>
      </c>
    </row>
    <row r="16" spans="1:8" ht="13.5" customHeight="1" x14ac:dyDescent="0.2">
      <c r="A16" s="4">
        <v>3</v>
      </c>
      <c r="B16" s="18" t="s">
        <v>55</v>
      </c>
      <c r="C16" s="4">
        <v>1050</v>
      </c>
      <c r="D16" s="4"/>
      <c r="E16" s="4">
        <f t="shared" si="2"/>
        <v>0</v>
      </c>
      <c r="F16" s="4">
        <v>5</v>
      </c>
      <c r="G16" s="4">
        <f t="shared" si="3"/>
        <v>0</v>
      </c>
      <c r="H16" s="4">
        <f t="shared" si="4"/>
        <v>0</v>
      </c>
    </row>
    <row r="17" spans="1:8" x14ac:dyDescent="0.2">
      <c r="A17" s="4">
        <v>4</v>
      </c>
      <c r="B17" s="4" t="s">
        <v>11</v>
      </c>
      <c r="C17" s="4">
        <v>500</v>
      </c>
      <c r="D17" s="4"/>
      <c r="E17" s="4">
        <f t="shared" si="2"/>
        <v>0</v>
      </c>
      <c r="F17" s="4">
        <v>5</v>
      </c>
      <c r="G17" s="4">
        <f t="shared" si="3"/>
        <v>0</v>
      </c>
      <c r="H17" s="4">
        <f t="shared" si="4"/>
        <v>0</v>
      </c>
    </row>
    <row r="18" spans="1:8" x14ac:dyDescent="0.2">
      <c r="A18" s="10">
        <v>5</v>
      </c>
      <c r="B18" s="10" t="s">
        <v>12</v>
      </c>
      <c r="C18" s="10">
        <v>1400</v>
      </c>
      <c r="D18" s="10"/>
      <c r="E18" s="10">
        <f t="shared" si="2"/>
        <v>0</v>
      </c>
      <c r="F18" s="10">
        <v>5</v>
      </c>
      <c r="G18" s="10">
        <f t="shared" si="3"/>
        <v>0</v>
      </c>
      <c r="H18" s="10">
        <f t="shared" si="4"/>
        <v>0</v>
      </c>
    </row>
    <row r="19" spans="1:8" x14ac:dyDescent="0.2">
      <c r="A19" s="4">
        <v>6</v>
      </c>
      <c r="B19" s="4" t="s">
        <v>62</v>
      </c>
      <c r="C19" s="4">
        <v>580</v>
      </c>
      <c r="D19" s="4"/>
      <c r="E19" s="4">
        <f t="shared" ref="E19:E25" si="5">C19*D19</f>
        <v>0</v>
      </c>
      <c r="F19" s="4">
        <v>5</v>
      </c>
      <c r="G19" s="4">
        <f t="shared" ref="G19:G25" si="6">(D19/100)*105</f>
        <v>0</v>
      </c>
      <c r="H19" s="4">
        <f t="shared" ref="H19:H25" si="7">G19*C19</f>
        <v>0</v>
      </c>
    </row>
    <row r="20" spans="1:8" x14ac:dyDescent="0.2">
      <c r="A20" s="4">
        <v>7</v>
      </c>
      <c r="B20" s="4" t="s">
        <v>13</v>
      </c>
      <c r="C20" s="4">
        <v>150</v>
      </c>
      <c r="D20" s="4"/>
      <c r="E20" s="4">
        <f t="shared" si="5"/>
        <v>0</v>
      </c>
      <c r="F20" s="4">
        <v>5</v>
      </c>
      <c r="G20" s="4">
        <f t="shared" si="6"/>
        <v>0</v>
      </c>
      <c r="H20" s="4">
        <f t="shared" si="7"/>
        <v>0</v>
      </c>
    </row>
    <row r="21" spans="1:8" x14ac:dyDescent="0.2">
      <c r="A21" s="4">
        <v>8</v>
      </c>
      <c r="B21" s="4" t="s">
        <v>14</v>
      </c>
      <c r="C21" s="4">
        <v>65</v>
      </c>
      <c r="D21" s="4"/>
      <c r="E21" s="4">
        <f t="shared" si="5"/>
        <v>0</v>
      </c>
      <c r="F21" s="4">
        <v>5</v>
      </c>
      <c r="G21" s="4">
        <f t="shared" si="6"/>
        <v>0</v>
      </c>
      <c r="H21" s="4">
        <f t="shared" si="7"/>
        <v>0</v>
      </c>
    </row>
    <row r="22" spans="1:8" x14ac:dyDescent="0.2">
      <c r="A22" s="4">
        <v>9</v>
      </c>
      <c r="B22" s="4" t="s">
        <v>15</v>
      </c>
      <c r="C22" s="4">
        <v>450</v>
      </c>
      <c r="D22" s="4"/>
      <c r="E22" s="4">
        <f t="shared" si="5"/>
        <v>0</v>
      </c>
      <c r="F22" s="4">
        <v>5</v>
      </c>
      <c r="G22" s="4">
        <f t="shared" si="6"/>
        <v>0</v>
      </c>
      <c r="H22" s="4">
        <f t="shared" si="7"/>
        <v>0</v>
      </c>
    </row>
    <row r="23" spans="1:8" x14ac:dyDescent="0.2">
      <c r="A23" s="4">
        <v>10</v>
      </c>
      <c r="B23" s="4" t="s">
        <v>63</v>
      </c>
      <c r="C23" s="4">
        <v>90</v>
      </c>
      <c r="D23" s="4"/>
      <c r="E23" s="4">
        <f t="shared" si="5"/>
        <v>0</v>
      </c>
      <c r="F23" s="4">
        <v>5</v>
      </c>
      <c r="G23" s="4">
        <f t="shared" si="6"/>
        <v>0</v>
      </c>
      <c r="H23" s="4">
        <f t="shared" si="7"/>
        <v>0</v>
      </c>
    </row>
    <row r="24" spans="1:8" x14ac:dyDescent="0.2">
      <c r="A24" s="4">
        <v>11</v>
      </c>
      <c r="B24" s="4" t="s">
        <v>64</v>
      </c>
      <c r="C24" s="4">
        <v>90</v>
      </c>
      <c r="D24" s="4"/>
      <c r="E24" s="4">
        <f t="shared" si="5"/>
        <v>0</v>
      </c>
      <c r="F24" s="4">
        <v>5</v>
      </c>
      <c r="G24" s="4">
        <f t="shared" si="6"/>
        <v>0</v>
      </c>
      <c r="H24" s="4">
        <f t="shared" si="7"/>
        <v>0</v>
      </c>
    </row>
    <row r="25" spans="1:8" x14ac:dyDescent="0.2">
      <c r="A25" s="4">
        <v>12</v>
      </c>
      <c r="B25" s="4" t="s">
        <v>32</v>
      </c>
      <c r="C25" s="4">
        <v>55</v>
      </c>
      <c r="D25" s="4"/>
      <c r="E25" s="4">
        <f t="shared" si="5"/>
        <v>0</v>
      </c>
      <c r="F25" s="4">
        <v>5</v>
      </c>
      <c r="G25" s="4">
        <f t="shared" si="6"/>
        <v>0</v>
      </c>
      <c r="H25" s="4">
        <f t="shared" si="7"/>
        <v>0</v>
      </c>
    </row>
    <row r="26" spans="1:8" x14ac:dyDescent="0.2">
      <c r="A26" s="4">
        <v>13</v>
      </c>
      <c r="B26" s="4" t="s">
        <v>16</v>
      </c>
      <c r="C26" s="4">
        <v>115</v>
      </c>
      <c r="D26" s="4"/>
      <c r="E26" s="4">
        <f t="shared" ref="E26:E27" si="8">C26*D26</f>
        <v>0</v>
      </c>
      <c r="F26" s="4">
        <v>5</v>
      </c>
      <c r="G26" s="4">
        <f>(D26/100)*105</f>
        <v>0</v>
      </c>
      <c r="H26" s="4">
        <f>G26*C26</f>
        <v>0</v>
      </c>
    </row>
    <row r="27" spans="1:8" x14ac:dyDescent="0.2">
      <c r="A27" s="4">
        <v>14</v>
      </c>
      <c r="B27" s="4" t="s">
        <v>17</v>
      </c>
      <c r="C27" s="4">
        <v>90</v>
      </c>
      <c r="D27" s="4"/>
      <c r="E27" s="4">
        <f t="shared" si="8"/>
        <v>0</v>
      </c>
      <c r="F27" s="4">
        <v>5</v>
      </c>
      <c r="G27" s="4">
        <f>(D27/100)*105</f>
        <v>0</v>
      </c>
      <c r="H27" s="4">
        <f>G27*C27</f>
        <v>0</v>
      </c>
    </row>
    <row r="28" spans="1:8" x14ac:dyDescent="0.2">
      <c r="A28" s="12">
        <v>15</v>
      </c>
      <c r="B28" s="10" t="s">
        <v>18</v>
      </c>
      <c r="C28" s="10">
        <v>55</v>
      </c>
      <c r="D28" s="10"/>
      <c r="E28" s="10">
        <f>C28*D28</f>
        <v>0</v>
      </c>
      <c r="F28" s="10">
        <v>5</v>
      </c>
      <c r="G28" s="10">
        <f>(D28/100)*105</f>
        <v>0</v>
      </c>
      <c r="H28" s="4">
        <f>G28*C28</f>
        <v>0</v>
      </c>
    </row>
    <row r="29" spans="1:8" x14ac:dyDescent="0.2">
      <c r="A29" s="4">
        <v>16</v>
      </c>
      <c r="B29" s="4" t="s">
        <v>19</v>
      </c>
      <c r="C29" s="4">
        <v>50</v>
      </c>
      <c r="D29" s="4"/>
      <c r="E29" s="4">
        <f t="shared" ref="E29:E39" si="9">C29*D29</f>
        <v>0</v>
      </c>
      <c r="F29" s="4">
        <v>5</v>
      </c>
      <c r="G29" s="4">
        <f t="shared" ref="G29:G39" si="10">(D29/100)*105</f>
        <v>0</v>
      </c>
      <c r="H29" s="4">
        <f t="shared" ref="H29:H39" si="11">G29*C29</f>
        <v>0</v>
      </c>
    </row>
    <row r="30" spans="1:8" x14ac:dyDescent="0.2">
      <c r="A30" s="4">
        <v>17</v>
      </c>
      <c r="B30" s="4" t="s">
        <v>31</v>
      </c>
      <c r="C30" s="4">
        <v>490</v>
      </c>
      <c r="D30" s="4"/>
      <c r="E30" s="4">
        <f>C30*D30</f>
        <v>0</v>
      </c>
      <c r="F30" s="4">
        <v>5</v>
      </c>
      <c r="G30" s="4">
        <f t="shared" si="10"/>
        <v>0</v>
      </c>
      <c r="H30" s="4">
        <f t="shared" si="11"/>
        <v>0</v>
      </c>
    </row>
    <row r="31" spans="1:8" x14ac:dyDescent="0.2">
      <c r="A31" s="4">
        <v>18</v>
      </c>
      <c r="B31" s="4" t="s">
        <v>43</v>
      </c>
      <c r="C31" s="4">
        <v>3</v>
      </c>
      <c r="D31" s="4"/>
      <c r="E31" s="4">
        <f>C31*D31</f>
        <v>0</v>
      </c>
      <c r="F31" s="4">
        <v>5</v>
      </c>
      <c r="G31" s="4">
        <f>(D31/100)*105</f>
        <v>0</v>
      </c>
      <c r="H31" s="4">
        <f>G31*C31</f>
        <v>0</v>
      </c>
    </row>
    <row r="32" spans="1:8" ht="51" x14ac:dyDescent="0.2">
      <c r="A32" s="4">
        <v>19</v>
      </c>
      <c r="B32" s="18" t="s">
        <v>58</v>
      </c>
      <c r="C32" s="4">
        <v>1700</v>
      </c>
      <c r="D32" s="4"/>
      <c r="E32" s="4">
        <f t="shared" si="9"/>
        <v>0</v>
      </c>
      <c r="F32" s="4">
        <v>5</v>
      </c>
      <c r="G32" s="4">
        <f t="shared" si="10"/>
        <v>0</v>
      </c>
      <c r="H32" s="4">
        <f t="shared" si="11"/>
        <v>0</v>
      </c>
    </row>
    <row r="33" spans="1:8" x14ac:dyDescent="0.2">
      <c r="A33" s="4">
        <v>20</v>
      </c>
      <c r="B33" s="4" t="s">
        <v>20</v>
      </c>
      <c r="C33" s="4">
        <v>320</v>
      </c>
      <c r="D33" s="4"/>
      <c r="E33" s="4">
        <f t="shared" si="9"/>
        <v>0</v>
      </c>
      <c r="F33" s="4">
        <v>5</v>
      </c>
      <c r="G33" s="4">
        <f t="shared" si="10"/>
        <v>0</v>
      </c>
      <c r="H33" s="4">
        <f t="shared" si="11"/>
        <v>0</v>
      </c>
    </row>
    <row r="34" spans="1:8" x14ac:dyDescent="0.2">
      <c r="A34" s="4">
        <v>21</v>
      </c>
      <c r="B34" s="4" t="s">
        <v>36</v>
      </c>
      <c r="C34" s="4">
        <v>225</v>
      </c>
      <c r="D34" s="4"/>
      <c r="E34" s="4">
        <f t="shared" si="9"/>
        <v>0</v>
      </c>
      <c r="F34" s="4">
        <v>5</v>
      </c>
      <c r="G34" s="4">
        <f t="shared" si="10"/>
        <v>0</v>
      </c>
      <c r="H34" s="4">
        <f t="shared" si="11"/>
        <v>0</v>
      </c>
    </row>
    <row r="35" spans="1:8" ht="65.25" customHeight="1" x14ac:dyDescent="0.2">
      <c r="A35" s="4">
        <v>22</v>
      </c>
      <c r="B35" s="18" t="s">
        <v>59</v>
      </c>
      <c r="C35" s="4">
        <v>550</v>
      </c>
      <c r="D35" s="4"/>
      <c r="E35" s="4">
        <f t="shared" si="9"/>
        <v>0</v>
      </c>
      <c r="F35" s="4">
        <v>5</v>
      </c>
      <c r="G35" s="4">
        <f t="shared" si="10"/>
        <v>0</v>
      </c>
      <c r="H35" s="4">
        <f t="shared" si="11"/>
        <v>0</v>
      </c>
    </row>
    <row r="36" spans="1:8" x14ac:dyDescent="0.2">
      <c r="A36" s="4">
        <v>23</v>
      </c>
      <c r="B36" s="4" t="s">
        <v>50</v>
      </c>
      <c r="C36" s="4">
        <v>20</v>
      </c>
      <c r="D36" s="4"/>
      <c r="E36" s="4">
        <f t="shared" si="9"/>
        <v>0</v>
      </c>
      <c r="F36" s="4">
        <v>5</v>
      </c>
      <c r="G36" s="4">
        <f t="shared" si="10"/>
        <v>0</v>
      </c>
      <c r="H36" s="4">
        <f t="shared" si="11"/>
        <v>0</v>
      </c>
    </row>
    <row r="37" spans="1:8" x14ac:dyDescent="0.2">
      <c r="A37" s="4">
        <v>24</v>
      </c>
      <c r="B37" s="4" t="s">
        <v>33</v>
      </c>
      <c r="C37" s="4">
        <v>25</v>
      </c>
      <c r="D37" s="4"/>
      <c r="E37" s="4">
        <f t="shared" si="9"/>
        <v>0</v>
      </c>
      <c r="F37" s="4">
        <v>5</v>
      </c>
      <c r="G37" s="4">
        <f t="shared" si="10"/>
        <v>0</v>
      </c>
      <c r="H37" s="4">
        <f t="shared" si="11"/>
        <v>0</v>
      </c>
    </row>
    <row r="38" spans="1:8" x14ac:dyDescent="0.2">
      <c r="A38" s="4">
        <v>25</v>
      </c>
      <c r="B38" s="4" t="s">
        <v>42</v>
      </c>
      <c r="C38" s="4">
        <v>50</v>
      </c>
      <c r="D38" s="4"/>
      <c r="E38" s="4">
        <f>C38*D38</f>
        <v>0</v>
      </c>
      <c r="F38" s="4">
        <v>5</v>
      </c>
      <c r="G38" s="4">
        <f>(D38/100)*105</f>
        <v>0</v>
      </c>
      <c r="H38" s="4">
        <f t="shared" si="11"/>
        <v>0</v>
      </c>
    </row>
    <row r="39" spans="1:8" x14ac:dyDescent="0.2">
      <c r="A39" s="13">
        <v>26</v>
      </c>
      <c r="B39" s="4" t="s">
        <v>66</v>
      </c>
      <c r="C39" s="4">
        <v>150</v>
      </c>
      <c r="D39" s="4"/>
      <c r="E39" s="4">
        <f t="shared" si="9"/>
        <v>0</v>
      </c>
      <c r="F39" s="4">
        <v>5</v>
      </c>
      <c r="G39" s="4">
        <f t="shared" si="10"/>
        <v>0</v>
      </c>
      <c r="H39" s="4">
        <f t="shared" si="11"/>
        <v>0</v>
      </c>
    </row>
    <row r="40" spans="1:8" x14ac:dyDescent="0.2">
      <c r="A40" s="4">
        <v>27</v>
      </c>
      <c r="B40" s="4" t="s">
        <v>21</v>
      </c>
      <c r="C40" s="4">
        <v>110</v>
      </c>
      <c r="D40" s="4"/>
      <c r="E40" s="4">
        <f t="shared" ref="E40:E41" si="12">C40*D40</f>
        <v>0</v>
      </c>
      <c r="F40" s="4">
        <v>5</v>
      </c>
      <c r="G40" s="4">
        <f>(D40/100)*105</f>
        <v>0</v>
      </c>
      <c r="H40" s="4">
        <f>G40*C40</f>
        <v>0</v>
      </c>
    </row>
    <row r="41" spans="1:8" x14ac:dyDescent="0.2">
      <c r="A41" s="4">
        <v>28</v>
      </c>
      <c r="B41" s="4" t="s">
        <v>22</v>
      </c>
      <c r="C41" s="4">
        <v>150</v>
      </c>
      <c r="D41" s="4"/>
      <c r="E41" s="4">
        <f t="shared" si="12"/>
        <v>0</v>
      </c>
      <c r="F41" s="4">
        <v>5</v>
      </c>
      <c r="G41" s="4">
        <f>(D41/100)*105</f>
        <v>0</v>
      </c>
      <c r="H41" s="4">
        <f>G41*C41</f>
        <v>0</v>
      </c>
    </row>
    <row r="42" spans="1:8" x14ac:dyDescent="0.2">
      <c r="A42" s="4">
        <v>29</v>
      </c>
      <c r="B42" s="4" t="s">
        <v>23</v>
      </c>
      <c r="C42" s="4">
        <v>110</v>
      </c>
      <c r="D42" s="4"/>
      <c r="E42" s="4">
        <f>D42*C42</f>
        <v>0</v>
      </c>
      <c r="F42" s="4">
        <v>5</v>
      </c>
      <c r="G42" s="4">
        <f>(D42/100)*105</f>
        <v>0</v>
      </c>
      <c r="H42" s="4">
        <f>G42*C42</f>
        <v>0</v>
      </c>
    </row>
    <row r="43" spans="1:8" x14ac:dyDescent="0.2">
      <c r="A43" s="4">
        <v>30</v>
      </c>
      <c r="B43" s="4" t="s">
        <v>56</v>
      </c>
      <c r="C43" s="4">
        <v>620</v>
      </c>
      <c r="D43" s="4"/>
      <c r="E43" s="4">
        <f>D43*C43</f>
        <v>0</v>
      </c>
      <c r="F43" s="4">
        <v>5</v>
      </c>
      <c r="G43" s="4">
        <f>(D43/100)*105</f>
        <v>0</v>
      </c>
      <c r="H43" s="4">
        <f>G43*C43</f>
        <v>0</v>
      </c>
    </row>
    <row r="44" spans="1:8" x14ac:dyDescent="0.2">
      <c r="A44" s="4">
        <v>31</v>
      </c>
      <c r="B44" s="4" t="s">
        <v>57</v>
      </c>
      <c r="C44" s="4">
        <v>35</v>
      </c>
      <c r="D44" s="4"/>
      <c r="E44" s="4">
        <f>C44*D44</f>
        <v>0</v>
      </c>
      <c r="F44" s="4">
        <v>5</v>
      </c>
      <c r="G44" s="4">
        <f>(D44/100)*105</f>
        <v>0</v>
      </c>
      <c r="H44" s="4">
        <f>G44*C44</f>
        <v>0</v>
      </c>
    </row>
    <row r="45" spans="1:8" x14ac:dyDescent="0.2">
      <c r="A45" s="11"/>
      <c r="B45" s="11"/>
      <c r="C45" s="11"/>
      <c r="D45" s="6"/>
      <c r="E45" s="11">
        <f>SUM(E14:E44)</f>
        <v>0</v>
      </c>
      <c r="F45" s="11"/>
      <c r="G45" s="11"/>
      <c r="H45" s="4">
        <f>SUM(H14:H44)</f>
        <v>0</v>
      </c>
    </row>
    <row r="46" spans="1:8" x14ac:dyDescent="0.2">
      <c r="A46" t="s">
        <v>68</v>
      </c>
      <c r="C46">
        <f>H45</f>
        <v>0</v>
      </c>
    </row>
    <row r="47" spans="1:8" x14ac:dyDescent="0.2">
      <c r="A47" t="s">
        <v>69</v>
      </c>
      <c r="C47">
        <f>E45</f>
        <v>0</v>
      </c>
    </row>
    <row r="48" spans="1:8" x14ac:dyDescent="0.2">
      <c r="A48" t="s">
        <v>65</v>
      </c>
    </row>
    <row r="49" spans="1:12" ht="42.75" customHeight="1" x14ac:dyDescent="0.2">
      <c r="A49" s="3" t="s">
        <v>4</v>
      </c>
      <c r="B49" s="3" t="s">
        <v>1</v>
      </c>
      <c r="C49" s="3" t="s">
        <v>54</v>
      </c>
      <c r="D49" s="3" t="s">
        <v>29</v>
      </c>
      <c r="E49" s="3" t="s">
        <v>2</v>
      </c>
      <c r="F49" s="3" t="s">
        <v>25</v>
      </c>
      <c r="G49" s="3" t="s">
        <v>30</v>
      </c>
      <c r="H49" s="3" t="s">
        <v>38</v>
      </c>
    </row>
    <row r="50" spans="1:12" x14ac:dyDescent="0.2">
      <c r="A50" s="4">
        <v>1</v>
      </c>
      <c r="B50" s="4">
        <v>2</v>
      </c>
      <c r="C50" s="4">
        <v>3</v>
      </c>
      <c r="D50" s="4"/>
      <c r="E50" s="4">
        <v>5</v>
      </c>
      <c r="F50" s="4">
        <v>6</v>
      </c>
      <c r="G50" s="4">
        <v>7</v>
      </c>
      <c r="H50" s="4">
        <v>8</v>
      </c>
    </row>
    <row r="51" spans="1:12" x14ac:dyDescent="0.2">
      <c r="A51" s="4">
        <v>1</v>
      </c>
      <c r="B51" s="4" t="s">
        <v>45</v>
      </c>
      <c r="C51" s="4">
        <v>40</v>
      </c>
      <c r="D51" s="4"/>
      <c r="E51" s="4">
        <f t="shared" ref="E51:E57" si="13">C51*D51</f>
        <v>0</v>
      </c>
      <c r="F51" s="4">
        <v>5</v>
      </c>
      <c r="G51" s="4">
        <f>(D51/100)*105</f>
        <v>0</v>
      </c>
      <c r="H51" s="4">
        <f t="shared" ref="H51:H57" si="14">G51*C51</f>
        <v>0</v>
      </c>
    </row>
    <row r="52" spans="1:12" x14ac:dyDescent="0.2">
      <c r="A52" s="4">
        <v>2</v>
      </c>
      <c r="B52" s="4" t="s">
        <v>40</v>
      </c>
      <c r="C52" s="4">
        <v>75</v>
      </c>
      <c r="D52" s="4"/>
      <c r="E52" s="4">
        <f t="shared" si="13"/>
        <v>0</v>
      </c>
      <c r="F52" s="4">
        <v>5</v>
      </c>
      <c r="G52" s="4">
        <f>(D52/100)*105</f>
        <v>0</v>
      </c>
      <c r="H52" s="4">
        <f t="shared" si="14"/>
        <v>0</v>
      </c>
    </row>
    <row r="53" spans="1:12" x14ac:dyDescent="0.2">
      <c r="A53" s="4">
        <v>3</v>
      </c>
      <c r="B53" s="4" t="s">
        <v>39</v>
      </c>
      <c r="C53" s="4">
        <v>2550</v>
      </c>
      <c r="D53" s="4"/>
      <c r="E53" s="4">
        <f t="shared" si="13"/>
        <v>0</v>
      </c>
      <c r="F53" s="4">
        <v>5</v>
      </c>
      <c r="G53" s="4">
        <f>(D53/100)*105</f>
        <v>0</v>
      </c>
      <c r="H53" s="4">
        <f t="shared" si="14"/>
        <v>0</v>
      </c>
    </row>
    <row r="54" spans="1:12" x14ac:dyDescent="0.2">
      <c r="A54" s="4">
        <v>4</v>
      </c>
      <c r="B54" s="4" t="s">
        <v>46</v>
      </c>
      <c r="C54" s="4">
        <v>225</v>
      </c>
      <c r="D54" s="4"/>
      <c r="E54" s="4">
        <f t="shared" si="13"/>
        <v>0</v>
      </c>
      <c r="F54" s="4">
        <v>5</v>
      </c>
      <c r="G54" s="4">
        <f>(D54/100)*105</f>
        <v>0</v>
      </c>
      <c r="H54" s="4">
        <f t="shared" si="14"/>
        <v>0</v>
      </c>
    </row>
    <row r="55" spans="1:12" x14ac:dyDescent="0.2">
      <c r="A55" s="4">
        <v>5</v>
      </c>
      <c r="B55" s="4" t="s">
        <v>49</v>
      </c>
      <c r="C55" s="4">
        <v>75</v>
      </c>
      <c r="D55" s="4"/>
      <c r="E55" s="4">
        <f t="shared" si="13"/>
        <v>0</v>
      </c>
      <c r="F55" s="4">
        <v>5</v>
      </c>
      <c r="G55" s="4">
        <f>(D55/100)*105</f>
        <v>0</v>
      </c>
      <c r="H55" s="4">
        <f t="shared" si="14"/>
        <v>0</v>
      </c>
    </row>
    <row r="56" spans="1:12" ht="24" customHeight="1" x14ac:dyDescent="0.2">
      <c r="A56" s="4">
        <v>6</v>
      </c>
      <c r="B56" s="18" t="s">
        <v>44</v>
      </c>
      <c r="C56" s="4">
        <v>870</v>
      </c>
      <c r="D56" s="4"/>
      <c r="E56" s="4">
        <f t="shared" si="13"/>
        <v>0</v>
      </c>
      <c r="F56" s="4">
        <v>8</v>
      </c>
      <c r="G56" s="4">
        <f>(D56/100)*108</f>
        <v>0</v>
      </c>
      <c r="H56" s="4">
        <f t="shared" si="14"/>
        <v>0</v>
      </c>
    </row>
    <row r="57" spans="1:12" ht="27" customHeight="1" x14ac:dyDescent="0.2">
      <c r="A57" s="4">
        <v>7</v>
      </c>
      <c r="B57" s="18" t="s">
        <v>41</v>
      </c>
      <c r="C57" s="4">
        <v>625</v>
      </c>
      <c r="D57" s="4"/>
      <c r="E57" s="4">
        <f t="shared" si="13"/>
        <v>0</v>
      </c>
      <c r="F57" s="4">
        <v>8</v>
      </c>
      <c r="G57" s="4">
        <f>(D57/100)*108</f>
        <v>0</v>
      </c>
      <c r="H57" s="4">
        <f t="shared" si="14"/>
        <v>0</v>
      </c>
    </row>
    <row r="58" spans="1:12" x14ac:dyDescent="0.2">
      <c r="A58" s="5"/>
      <c r="B58" s="6"/>
      <c r="C58" s="6"/>
      <c r="D58" s="6"/>
      <c r="E58" s="14">
        <f>SUM(E51:E57)</f>
        <v>0</v>
      </c>
      <c r="F58" s="6"/>
      <c r="G58" s="6"/>
      <c r="H58" s="8">
        <f>SUM(H51:H57)</f>
        <v>0</v>
      </c>
    </row>
    <row r="59" spans="1:12" x14ac:dyDescent="0.2">
      <c r="A59" t="s">
        <v>70</v>
      </c>
      <c r="C59" s="9">
        <f>H58</f>
        <v>0</v>
      </c>
    </row>
    <row r="60" spans="1:12" x14ac:dyDescent="0.2">
      <c r="A60" t="s">
        <v>71</v>
      </c>
      <c r="C60">
        <f>E58</f>
        <v>0</v>
      </c>
    </row>
    <row r="62" spans="1:12" ht="15" x14ac:dyDescent="0.25">
      <c r="A62" s="16" t="s">
        <v>34</v>
      </c>
      <c r="B62" s="16"/>
      <c r="C62" s="16"/>
      <c r="D62" s="16"/>
      <c r="E62" s="16"/>
      <c r="F62" s="16"/>
      <c r="G62" s="17">
        <f>C60+C47+C10</f>
        <v>0</v>
      </c>
      <c r="H62" s="1"/>
      <c r="K62" s="15"/>
      <c r="L62" s="15"/>
    </row>
    <row r="63" spans="1:12" ht="15" x14ac:dyDescent="0.25">
      <c r="A63" s="16" t="s">
        <v>35</v>
      </c>
      <c r="B63" s="16"/>
      <c r="C63" s="16"/>
      <c r="D63" s="16"/>
      <c r="E63" s="16"/>
      <c r="F63" s="16"/>
      <c r="G63" s="17">
        <f>C59+C46+C9</f>
        <v>0</v>
      </c>
    </row>
    <row r="64" spans="1:12" x14ac:dyDescent="0.2">
      <c r="A64" t="s">
        <v>26</v>
      </c>
      <c r="J64" s="15"/>
    </row>
    <row r="65" spans="1:9" x14ac:dyDescent="0.2">
      <c r="I65" s="15"/>
    </row>
    <row r="66" spans="1:9" x14ac:dyDescent="0.2">
      <c r="A66" t="s">
        <v>27</v>
      </c>
    </row>
    <row r="67" spans="1:9" x14ac:dyDescent="0.2">
      <c r="A67" t="s">
        <v>24</v>
      </c>
    </row>
  </sheetData>
  <pageMargins left="0.75" right="0.75" top="1" bottom="1" header="0.5" footer="0.5"/>
  <pageSetup paperSize="9" orientation="landscape" horizontalDpi="240" verticalDpi="144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>22 WSzUR Ciechocinek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Komosiński</dc:creator>
  <cp:lastModifiedBy>Zamowienia</cp:lastModifiedBy>
  <cp:lastPrinted>2021-06-24T10:41:18Z</cp:lastPrinted>
  <dcterms:created xsi:type="dcterms:W3CDTF">2007-08-10T10:36:25Z</dcterms:created>
  <dcterms:modified xsi:type="dcterms:W3CDTF">2021-06-26T09:00:49Z</dcterms:modified>
</cp:coreProperties>
</file>